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ckingparishcouncilclerk-my.sharepoint.com/personal/clerk_lockingparishcouncil_co_uk/Documents/Documents/LPC  DOCUMENTS/LPC 24-25 MINUTES &amp; AGENDAS/LPC Full Council 2024-2025/10 Full Council Meeting 9 Jan 25/07 Financial Year 2025-26/7a &amp; b Draft Budgets/2nd Draft Budget 2025-26/"/>
    </mc:Choice>
  </mc:AlternateContent>
  <xr:revisionPtr revIDLastSave="20" documentId="8_{2209243C-A018-4934-AFE3-BFB5D9E63D55}" xr6:coauthVersionLast="47" xr6:coauthVersionMax="47" xr10:uidLastSave="{48D23D40-CBCF-4352-8AD6-6F9FF638249D}"/>
  <bookViews>
    <workbookView xWindow="-120" yWindow="-120" windowWidth="29040" windowHeight="15840" activeTab="1" xr2:uid="{51BC3836-BA59-4A11-A351-8FD05577C37F}"/>
  </bookViews>
  <sheets>
    <sheet name="A&amp;A" sheetId="1" r:id="rId1"/>
    <sheet name="Gen Acc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F71" i="1"/>
  <c r="F65" i="1"/>
  <c r="F56" i="1"/>
  <c r="F48" i="1"/>
  <c r="F37" i="1"/>
  <c r="F20" i="1"/>
  <c r="F12" i="1"/>
  <c r="E74" i="1"/>
  <c r="E71" i="1"/>
  <c r="E65" i="1"/>
  <c r="E56" i="1"/>
  <c r="E48" i="1"/>
  <c r="E37" i="1"/>
  <c r="E20" i="1"/>
  <c r="E12" i="1"/>
  <c r="E28" i="2"/>
  <c r="D28" i="2"/>
  <c r="B28" i="2"/>
  <c r="B11" i="2"/>
  <c r="B30" i="2" s="1"/>
  <c r="F74" i="1" l="1"/>
  <c r="D30" i="2"/>
  <c r="E30" i="2"/>
  <c r="B71" i="1" l="1"/>
  <c r="B65" i="1"/>
  <c r="B56" i="1"/>
  <c r="B48" i="1"/>
  <c r="B37" i="1"/>
  <c r="B20" i="1"/>
  <c r="B12" i="1"/>
  <c r="B74" i="1" l="1"/>
</calcChain>
</file>

<file path=xl/sharedStrings.xml><?xml version="1.0" encoding="utf-8"?>
<sst xmlns="http://schemas.openxmlformats.org/spreadsheetml/2006/main" count="115" uniqueCount="81">
  <si>
    <t>Title</t>
  </si>
  <si>
    <t>2024-25</t>
  </si>
  <si>
    <t>Adimistration</t>
  </si>
  <si>
    <t>Budget</t>
  </si>
  <si>
    <t>Parish Orderly/Dog Bin</t>
  </si>
  <si>
    <t>Parish Orderly Mileage</t>
  </si>
  <si>
    <t>PO Tax/NI</t>
  </si>
  <si>
    <t>Performing Rights</t>
  </si>
  <si>
    <t>Insurance</t>
  </si>
  <si>
    <t>Misc</t>
  </si>
  <si>
    <t>SUB TOTAL</t>
  </si>
  <si>
    <t>Park &amp; Green</t>
  </si>
  <si>
    <t>Groundsman</t>
  </si>
  <si>
    <t>Safety Insp</t>
  </si>
  <si>
    <t>Tree Works</t>
  </si>
  <si>
    <t>Repairs &amp; Maintainance</t>
  </si>
  <si>
    <t>Parish Hall</t>
  </si>
  <si>
    <t>Gas Utilities</t>
  </si>
  <si>
    <t>Electricity Utilities</t>
  </si>
  <si>
    <t>Water Utilities</t>
  </si>
  <si>
    <t>Waste Disposal</t>
  </si>
  <si>
    <t>Building Maintenance</t>
  </si>
  <si>
    <t>Cleaning</t>
  </si>
  <si>
    <t>Cleaning Materials</t>
  </si>
  <si>
    <t>Grounds/Fence/Tubs</t>
  </si>
  <si>
    <t>Breakages/Repairs</t>
  </si>
  <si>
    <t>Gas Repairs</t>
  </si>
  <si>
    <t>Electrical Repairs</t>
  </si>
  <si>
    <t>Furniture/Décor</t>
  </si>
  <si>
    <t>Annual Safety Inspections</t>
  </si>
  <si>
    <t>Sundries</t>
  </si>
  <si>
    <t>Playing Field</t>
  </si>
  <si>
    <t>Materials</t>
  </si>
  <si>
    <t>Pitch Maintenance</t>
  </si>
  <si>
    <t>Tree Maintenance</t>
  </si>
  <si>
    <t>Equipment Safety Inspection</t>
  </si>
  <si>
    <t>Car Park</t>
  </si>
  <si>
    <t>General Maintenance</t>
  </si>
  <si>
    <t>Footpaths &amp; Open Spaces</t>
  </si>
  <si>
    <t>Bus Shelter</t>
  </si>
  <si>
    <t>Drain/Gully Cleaning</t>
  </si>
  <si>
    <t>Flower Tubs/Beds</t>
  </si>
  <si>
    <t>Fuel for Machinery</t>
  </si>
  <si>
    <t>Changing Rooms</t>
  </si>
  <si>
    <t>Utilities</t>
  </si>
  <si>
    <t>Annual Inspection</t>
  </si>
  <si>
    <t>Maintenance</t>
  </si>
  <si>
    <t>Allotments</t>
  </si>
  <si>
    <t>Allotment maintenance</t>
  </si>
  <si>
    <t>Water</t>
  </si>
  <si>
    <t>TOTAL</t>
  </si>
  <si>
    <t>2025-2026</t>
  </si>
  <si>
    <t>Proposed Budget</t>
  </si>
  <si>
    <t>Agreed Budget</t>
  </si>
  <si>
    <t>Comments</t>
  </si>
  <si>
    <t>inc 3%</t>
  </si>
  <si>
    <t xml:space="preserve"> Proposed Budget</t>
  </si>
  <si>
    <t>Based on 15% increase</t>
  </si>
  <si>
    <t>Staff</t>
  </si>
  <si>
    <t xml:space="preserve">Clerk's Salary </t>
  </si>
  <si>
    <t>Clerk Assistant Salary</t>
  </si>
  <si>
    <t>Employers NI contribution</t>
  </si>
  <si>
    <t>Employers Pension Contribution</t>
  </si>
  <si>
    <t>Administration</t>
  </si>
  <si>
    <t>Office</t>
  </si>
  <si>
    <t>Data Protection</t>
  </si>
  <si>
    <t>Bank Charges</t>
  </si>
  <si>
    <t>Audit Fees - External/Internal</t>
  </si>
  <si>
    <t>Annual Subscriptions</t>
  </si>
  <si>
    <t>Training Fees</t>
  </si>
  <si>
    <t>Looking at Locking</t>
  </si>
  <si>
    <t>Small Grant Fund</t>
  </si>
  <si>
    <t>Chairman's Expenses</t>
  </si>
  <si>
    <t>Public Lighting /Mantenance</t>
  </si>
  <si>
    <t>Misc Expenditure</t>
  </si>
  <si>
    <t>Community Events</t>
  </si>
  <si>
    <t>Local Government Elections</t>
  </si>
  <si>
    <t>Based on SCP17 23hrs inc 3%</t>
  </si>
  <si>
    <t>Assest &amp; Amentities Committee AGREED LPC 9 Jan 2025</t>
  </si>
  <si>
    <t>Appendix 1</t>
  </si>
  <si>
    <t xml:space="preserve">General Account AGREED LPC 9 January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</si>
</sst>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vertical="top"/>
    </xf>
    <xf numFmtId="4" fontId="5" fillId="0" borderId="3" xfId="0" applyNumberFormat="1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4" fontId="5" fillId="0" borderId="6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6" fillId="2" borderId="5" xfId="0" applyFont="1" applyFill="1" applyBorder="1" applyAlignment="1">
      <alignment vertical="top"/>
    </xf>
    <xf numFmtId="4" fontId="3" fillId="2" borderId="5" xfId="0" applyNumberFormat="1" applyFont="1" applyFill="1" applyBorder="1" applyAlignment="1">
      <alignment vertical="top"/>
    </xf>
    <xf numFmtId="4" fontId="0" fillId="0" borderId="0" xfId="0" applyNumberFormat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4" fontId="5" fillId="0" borderId="9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4" fontId="0" fillId="0" borderId="5" xfId="0" applyNumberFormat="1" applyBorder="1" applyAlignment="1">
      <alignment vertical="top"/>
    </xf>
    <xf numFmtId="0" fontId="7" fillId="0" borderId="11" xfId="0" applyFont="1" applyBorder="1" applyAlignment="1">
      <alignment vertical="top"/>
    </xf>
    <xf numFmtId="4" fontId="0" fillId="0" borderId="6" xfId="0" applyNumberFormat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3" borderId="5" xfId="0" applyFont="1" applyFill="1" applyBorder="1" applyAlignment="1">
      <alignment vertical="top"/>
    </xf>
    <xf numFmtId="4" fontId="3" fillId="3" borderId="5" xfId="0" applyNumberFormat="1" applyFont="1" applyFill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4" fontId="5" fillId="0" borderId="10" xfId="0" applyNumberFormat="1" applyFont="1" applyBorder="1" applyAlignment="1">
      <alignment vertical="top"/>
    </xf>
    <xf numFmtId="0" fontId="7" fillId="0" borderId="13" xfId="0" applyFont="1" applyBorder="1" applyAlignment="1">
      <alignment vertical="top"/>
    </xf>
    <xf numFmtId="4" fontId="5" fillId="0" borderId="11" xfId="0" applyNumberFormat="1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6" fillId="3" borderId="0" xfId="0" applyFont="1" applyFill="1" applyAlignment="1">
      <alignment vertical="top"/>
    </xf>
    <xf numFmtId="4" fontId="3" fillId="3" borderId="0" xfId="0" applyNumberFormat="1" applyFont="1" applyFill="1" applyAlignment="1">
      <alignment vertical="top"/>
    </xf>
    <xf numFmtId="0" fontId="4" fillId="0" borderId="14" xfId="0" applyFont="1" applyBorder="1" applyAlignment="1">
      <alignment vertical="top"/>
    </xf>
    <xf numFmtId="4" fontId="5" fillId="0" borderId="8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3" fontId="3" fillId="4" borderId="5" xfId="0" applyNumberFormat="1" applyFont="1" applyFill="1" applyBorder="1" applyAlignment="1">
      <alignment vertical="top"/>
    </xf>
    <xf numFmtId="4" fontId="3" fillId="4" borderId="5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3" fillId="0" borderId="0" xfId="0" applyFont="1" applyAlignment="1">
      <alignment vertical="top"/>
    </xf>
    <xf numFmtId="0" fontId="5" fillId="5" borderId="0" xfId="0" applyFont="1" applyFill="1" applyAlignment="1">
      <alignment vertical="top"/>
    </xf>
    <xf numFmtId="4" fontId="3" fillId="6" borderId="5" xfId="0" applyNumberFormat="1" applyFont="1" applyFill="1" applyBorder="1" applyAlignment="1">
      <alignment vertical="top"/>
    </xf>
    <xf numFmtId="0" fontId="4" fillId="0" borderId="15" xfId="0" applyFont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0" fontId="4" fillId="5" borderId="5" xfId="0" applyFont="1" applyFill="1" applyBorder="1" applyAlignment="1">
      <alignment vertical="top"/>
    </xf>
    <xf numFmtId="0" fontId="0" fillId="5" borderId="0" xfId="0" applyFill="1"/>
    <xf numFmtId="0" fontId="10" fillId="5" borderId="5" xfId="0" applyFont="1" applyFill="1" applyBorder="1" applyAlignment="1">
      <alignment vertical="top"/>
    </xf>
    <xf numFmtId="0" fontId="7" fillId="5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9261-C149-42F5-BFB3-2A282433FAF4}">
  <dimension ref="A1:H76"/>
  <sheetViews>
    <sheetView workbookViewId="0">
      <selection activeCell="M13" sqref="M13"/>
    </sheetView>
  </sheetViews>
  <sheetFormatPr defaultRowHeight="15" x14ac:dyDescent="0.25"/>
  <cols>
    <col min="1" max="1" width="23.5703125" customWidth="1"/>
    <col min="2" max="2" width="18.42578125" customWidth="1"/>
    <col min="4" max="4" width="4.7109375" customWidth="1"/>
    <col min="5" max="5" width="15" customWidth="1"/>
    <col min="6" max="6" width="15.85546875" customWidth="1"/>
    <col min="7" max="7" width="11.28515625" customWidth="1"/>
    <col min="8" max="8" width="7.7109375" customWidth="1"/>
  </cols>
  <sheetData>
    <row r="1" spans="1:8" x14ac:dyDescent="0.25">
      <c r="A1" t="s">
        <v>79</v>
      </c>
    </row>
    <row r="2" spans="1:8" ht="18" x14ac:dyDescent="0.25">
      <c r="A2" s="1" t="s">
        <v>78</v>
      </c>
      <c r="B2" s="2"/>
      <c r="G2" s="2"/>
    </row>
    <row r="3" spans="1:8" x14ac:dyDescent="0.25">
      <c r="A3" s="2"/>
      <c r="B3" s="2"/>
      <c r="D3" s="2"/>
      <c r="E3" s="2"/>
      <c r="F3" s="2"/>
      <c r="G3" s="2"/>
    </row>
    <row r="4" spans="1:8" x14ac:dyDescent="0.25">
      <c r="A4" s="3" t="s">
        <v>0</v>
      </c>
      <c r="B4" s="4" t="s">
        <v>1</v>
      </c>
      <c r="D4" s="49"/>
      <c r="E4" s="4" t="s">
        <v>51</v>
      </c>
      <c r="F4" s="4" t="s">
        <v>51</v>
      </c>
      <c r="G4" s="4" t="s">
        <v>51</v>
      </c>
    </row>
    <row r="5" spans="1:8" x14ac:dyDescent="0.25">
      <c r="A5" s="5" t="s">
        <v>2</v>
      </c>
      <c r="B5" s="6" t="s">
        <v>3</v>
      </c>
      <c r="D5" s="45"/>
      <c r="E5" s="6" t="s">
        <v>52</v>
      </c>
      <c r="F5" s="6" t="s">
        <v>53</v>
      </c>
      <c r="G5" s="6" t="s">
        <v>54</v>
      </c>
    </row>
    <row r="6" spans="1:8" x14ac:dyDescent="0.25">
      <c r="A6" s="7" t="s">
        <v>4</v>
      </c>
      <c r="B6" s="8">
        <v>13799.65</v>
      </c>
      <c r="D6" s="45"/>
      <c r="E6" s="58">
        <v>15896.76</v>
      </c>
      <c r="F6" s="58">
        <v>15896.76</v>
      </c>
      <c r="G6" s="41" t="s">
        <v>55</v>
      </c>
      <c r="H6" s="57"/>
    </row>
    <row r="7" spans="1:8" x14ac:dyDescent="0.25">
      <c r="A7" s="7" t="s">
        <v>5</v>
      </c>
      <c r="B7" s="9">
        <v>0</v>
      </c>
      <c r="D7" s="45"/>
      <c r="E7" s="41">
        <v>100</v>
      </c>
      <c r="F7" s="41">
        <v>100</v>
      </c>
      <c r="G7" s="41"/>
    </row>
    <row r="8" spans="1:8" x14ac:dyDescent="0.25">
      <c r="A8" s="7" t="s">
        <v>6</v>
      </c>
      <c r="B8" s="10">
        <v>700</v>
      </c>
      <c r="D8" s="45"/>
      <c r="E8" s="41">
        <v>3600</v>
      </c>
      <c r="F8" s="41">
        <v>3600</v>
      </c>
      <c r="G8" s="41"/>
    </row>
    <row r="9" spans="1:8" x14ac:dyDescent="0.25">
      <c r="A9" s="7" t="s">
        <v>7</v>
      </c>
      <c r="B9" s="11">
        <v>1100</v>
      </c>
      <c r="D9" s="45"/>
      <c r="E9" s="41">
        <v>1100</v>
      </c>
      <c r="F9" s="41">
        <v>1100</v>
      </c>
      <c r="G9" s="41"/>
    </row>
    <row r="10" spans="1:8" x14ac:dyDescent="0.25">
      <c r="A10" s="7" t="s">
        <v>8</v>
      </c>
      <c r="B10" s="11">
        <v>3150</v>
      </c>
      <c r="D10" s="45"/>
      <c r="E10" s="41">
        <v>3200</v>
      </c>
      <c r="F10" s="41">
        <v>3200</v>
      </c>
      <c r="G10" s="41"/>
    </row>
    <row r="11" spans="1:8" x14ac:dyDescent="0.25">
      <c r="A11" s="12" t="s">
        <v>9</v>
      </c>
      <c r="B11" s="11">
        <v>100</v>
      </c>
      <c r="D11" s="45"/>
      <c r="E11" s="41">
        <v>0</v>
      </c>
      <c r="F11" s="41">
        <v>0</v>
      </c>
      <c r="G11" s="41"/>
    </row>
    <row r="12" spans="1:8" x14ac:dyDescent="0.25">
      <c r="A12" s="13" t="s">
        <v>10</v>
      </c>
      <c r="B12" s="14">
        <f t="shared" ref="B12" si="0">SUM(B6:B11)</f>
        <v>18849.650000000001</v>
      </c>
      <c r="D12" s="45"/>
      <c r="E12" s="14">
        <f>SUM(E6:E11)</f>
        <v>23896.760000000002</v>
      </c>
      <c r="F12" s="14">
        <f>SUM(F6:F11)</f>
        <v>23896.760000000002</v>
      </c>
      <c r="G12" s="26"/>
    </row>
    <row r="13" spans="1:8" x14ac:dyDescent="0.25">
      <c r="A13" s="15"/>
      <c r="B13" s="15"/>
      <c r="D13" s="2"/>
      <c r="E13" s="2"/>
      <c r="F13" s="2"/>
      <c r="G13" s="2"/>
    </row>
    <row r="14" spans="1:8" x14ac:dyDescent="0.25">
      <c r="A14" s="5" t="s">
        <v>11</v>
      </c>
      <c r="B14" s="6" t="s">
        <v>3</v>
      </c>
      <c r="D14" s="2"/>
      <c r="E14" s="6"/>
      <c r="F14" s="6"/>
      <c r="G14" s="6"/>
    </row>
    <row r="15" spans="1:8" x14ac:dyDescent="0.25">
      <c r="A15" s="16" t="s">
        <v>12</v>
      </c>
      <c r="B15" s="10">
        <v>7733</v>
      </c>
      <c r="D15" s="2"/>
      <c r="E15" s="41">
        <v>8000</v>
      </c>
      <c r="F15" s="41">
        <v>8000</v>
      </c>
      <c r="G15" s="41"/>
    </row>
    <row r="16" spans="1:8" x14ac:dyDescent="0.25">
      <c r="A16" s="17" t="s">
        <v>13</v>
      </c>
      <c r="B16" s="18">
        <v>120</v>
      </c>
      <c r="D16" s="2"/>
      <c r="E16" s="41">
        <v>120</v>
      </c>
      <c r="F16" s="41">
        <v>120</v>
      </c>
      <c r="G16" s="41"/>
    </row>
    <row r="17" spans="1:7" x14ac:dyDescent="0.25">
      <c r="A17" s="19" t="s">
        <v>14</v>
      </c>
      <c r="B17" s="18">
        <v>1000</v>
      </c>
      <c r="D17" s="2"/>
      <c r="E17" s="41">
        <v>1000</v>
      </c>
      <c r="F17" s="41">
        <v>1000</v>
      </c>
      <c r="G17" s="41"/>
    </row>
    <row r="18" spans="1:7" x14ac:dyDescent="0.25">
      <c r="A18" s="20" t="s">
        <v>15</v>
      </c>
      <c r="B18" s="21">
        <v>6000</v>
      </c>
      <c r="D18" s="2"/>
      <c r="E18" s="41">
        <v>6000</v>
      </c>
      <c r="F18" s="41">
        <v>6000</v>
      </c>
      <c r="G18" s="41"/>
    </row>
    <row r="19" spans="1:7" x14ac:dyDescent="0.25">
      <c r="A19" s="22" t="s">
        <v>9</v>
      </c>
      <c r="B19" s="23">
        <v>100</v>
      </c>
      <c r="D19" s="2"/>
      <c r="E19" s="41">
        <v>100</v>
      </c>
      <c r="F19" s="41">
        <v>100</v>
      </c>
      <c r="G19" s="41"/>
    </row>
    <row r="20" spans="1:7" x14ac:dyDescent="0.25">
      <c r="A20" s="24" t="s">
        <v>10</v>
      </c>
      <c r="B20" s="14">
        <f t="shared" ref="B20" si="1">SUM(B15:B19)</f>
        <v>14953</v>
      </c>
      <c r="D20" s="2"/>
      <c r="E20" s="14">
        <f>SUM(E15:E19)</f>
        <v>15220</v>
      </c>
      <c r="F20" s="14">
        <f>SUM(F15:F19)</f>
        <v>15220</v>
      </c>
      <c r="G20" s="26"/>
    </row>
    <row r="21" spans="1:7" x14ac:dyDescent="0.25">
      <c r="A21" s="25"/>
      <c r="B21" s="26"/>
      <c r="D21" s="50"/>
      <c r="E21" s="26"/>
      <c r="F21" s="26"/>
      <c r="G21" s="26"/>
    </row>
    <row r="22" spans="1:7" x14ac:dyDescent="0.25">
      <c r="A22" s="5" t="s">
        <v>16</v>
      </c>
      <c r="B22" s="6" t="s">
        <v>3</v>
      </c>
      <c r="D22" s="2"/>
      <c r="E22" s="51"/>
      <c r="F22" s="51"/>
      <c r="G22" s="51"/>
    </row>
    <row r="23" spans="1:7" x14ac:dyDescent="0.25">
      <c r="A23" s="17" t="s">
        <v>17</v>
      </c>
      <c r="B23" s="10">
        <v>3500</v>
      </c>
      <c r="D23" s="45"/>
      <c r="E23" s="41">
        <v>3600</v>
      </c>
      <c r="F23" s="41">
        <v>3600</v>
      </c>
      <c r="G23" s="41"/>
    </row>
    <row r="24" spans="1:7" x14ac:dyDescent="0.25">
      <c r="A24" s="19" t="s">
        <v>18</v>
      </c>
      <c r="B24" s="10">
        <v>2500</v>
      </c>
      <c r="D24" s="45"/>
      <c r="E24" s="41">
        <v>2500</v>
      </c>
      <c r="F24" s="41">
        <v>2500</v>
      </c>
      <c r="G24" s="41"/>
    </row>
    <row r="25" spans="1:7" x14ac:dyDescent="0.25">
      <c r="A25" s="19" t="s">
        <v>19</v>
      </c>
      <c r="B25" s="10">
        <v>400</v>
      </c>
      <c r="D25" s="45"/>
      <c r="E25" s="41">
        <v>500</v>
      </c>
      <c r="F25" s="41">
        <v>500</v>
      </c>
      <c r="G25" s="41"/>
    </row>
    <row r="26" spans="1:7" x14ac:dyDescent="0.25">
      <c r="A26" s="19" t="s">
        <v>20</v>
      </c>
      <c r="B26" s="10">
        <v>2000</v>
      </c>
      <c r="D26" s="45"/>
      <c r="E26" s="41">
        <v>2100</v>
      </c>
      <c r="F26" s="41">
        <v>2100</v>
      </c>
      <c r="G26" s="41"/>
    </row>
    <row r="27" spans="1:7" x14ac:dyDescent="0.25">
      <c r="A27" s="19" t="s">
        <v>21</v>
      </c>
      <c r="B27" s="10">
        <v>3000</v>
      </c>
      <c r="D27" s="45"/>
      <c r="E27" s="41">
        <v>5000</v>
      </c>
      <c r="F27" s="41">
        <v>5000</v>
      </c>
      <c r="G27" s="41"/>
    </row>
    <row r="28" spans="1:7" x14ac:dyDescent="0.25">
      <c r="A28" s="27" t="s">
        <v>22</v>
      </c>
      <c r="B28" s="10">
        <v>6000</v>
      </c>
      <c r="D28" s="45"/>
      <c r="E28" s="41">
        <v>6000</v>
      </c>
      <c r="F28" s="41">
        <v>6000</v>
      </c>
      <c r="G28" s="41"/>
    </row>
    <row r="29" spans="1:7" x14ac:dyDescent="0.25">
      <c r="A29" s="28" t="s">
        <v>23</v>
      </c>
      <c r="B29" s="29">
        <v>300</v>
      </c>
      <c r="D29" s="45"/>
      <c r="E29" s="41">
        <v>300</v>
      </c>
      <c r="F29" s="41">
        <v>300</v>
      </c>
      <c r="G29" s="41"/>
    </row>
    <row r="30" spans="1:7" x14ac:dyDescent="0.25">
      <c r="A30" s="28" t="s">
        <v>24</v>
      </c>
      <c r="B30" s="29">
        <v>300</v>
      </c>
      <c r="D30" s="45"/>
      <c r="E30" s="41">
        <v>300</v>
      </c>
      <c r="F30" s="41">
        <v>300</v>
      </c>
      <c r="G30" s="41"/>
    </row>
    <row r="31" spans="1:7" x14ac:dyDescent="0.25">
      <c r="A31" s="30" t="s">
        <v>25</v>
      </c>
      <c r="B31" s="31">
        <v>500</v>
      </c>
      <c r="D31" s="45"/>
      <c r="E31" s="41">
        <v>400</v>
      </c>
      <c r="F31" s="41">
        <v>400</v>
      </c>
      <c r="G31" s="41"/>
    </row>
    <row r="32" spans="1:7" x14ac:dyDescent="0.25">
      <c r="A32" s="30" t="s">
        <v>26</v>
      </c>
      <c r="B32" s="31">
        <v>500</v>
      </c>
      <c r="D32" s="45"/>
      <c r="E32" s="41">
        <v>500</v>
      </c>
      <c r="F32" s="41">
        <v>500</v>
      </c>
      <c r="G32" s="41"/>
    </row>
    <row r="33" spans="1:7" x14ac:dyDescent="0.25">
      <c r="A33" s="30" t="s">
        <v>27</v>
      </c>
      <c r="B33" s="31">
        <v>500</v>
      </c>
      <c r="D33" s="45"/>
      <c r="E33" s="41">
        <v>500</v>
      </c>
      <c r="F33" s="41">
        <v>500</v>
      </c>
      <c r="G33" s="41"/>
    </row>
    <row r="34" spans="1:7" x14ac:dyDescent="0.25">
      <c r="A34" s="30" t="s">
        <v>28</v>
      </c>
      <c r="B34" s="31">
        <v>1000</v>
      </c>
      <c r="D34" s="45"/>
      <c r="E34" s="41">
        <v>3000</v>
      </c>
      <c r="F34" s="41">
        <v>3000</v>
      </c>
      <c r="G34" s="41"/>
    </row>
    <row r="35" spans="1:7" x14ac:dyDescent="0.25">
      <c r="A35" s="30" t="s">
        <v>29</v>
      </c>
      <c r="B35" s="31">
        <v>500</v>
      </c>
      <c r="D35" s="45"/>
      <c r="E35" s="41">
        <v>600</v>
      </c>
      <c r="F35" s="41">
        <v>600</v>
      </c>
      <c r="G35" s="41"/>
    </row>
    <row r="36" spans="1:7" x14ac:dyDescent="0.25">
      <c r="A36" s="30" t="s">
        <v>30</v>
      </c>
      <c r="B36" s="31">
        <v>120</v>
      </c>
      <c r="D36" s="45"/>
      <c r="E36" s="41">
        <v>120</v>
      </c>
      <c r="F36" s="41">
        <v>120</v>
      </c>
      <c r="G36" s="41"/>
    </row>
    <row r="37" spans="1:7" x14ac:dyDescent="0.25">
      <c r="A37" s="24" t="s">
        <v>10</v>
      </c>
      <c r="B37" s="14">
        <f t="shared" ref="B37" si="2">SUM(B23:B36)</f>
        <v>21120</v>
      </c>
      <c r="D37" s="2"/>
      <c r="E37" s="14">
        <f>SUM(E23:E36)</f>
        <v>25420</v>
      </c>
      <c r="F37" s="14">
        <f>SUM(F23:F36)</f>
        <v>25420</v>
      </c>
      <c r="G37" s="26"/>
    </row>
    <row r="38" spans="1:7" x14ac:dyDescent="0.25">
      <c r="A38" s="25"/>
      <c r="B38" s="26"/>
      <c r="D38" s="50"/>
      <c r="E38" s="26"/>
      <c r="F38" s="26"/>
      <c r="G38" s="26"/>
    </row>
    <row r="39" spans="1:7" x14ac:dyDescent="0.25">
      <c r="A39" s="5" t="s">
        <v>31</v>
      </c>
      <c r="B39" s="6"/>
      <c r="D39" s="45"/>
      <c r="E39" s="6"/>
      <c r="F39" s="6"/>
      <c r="G39" s="6"/>
    </row>
    <row r="40" spans="1:7" x14ac:dyDescent="0.25">
      <c r="A40" s="32" t="s">
        <v>12</v>
      </c>
      <c r="B40" s="10">
        <v>8871</v>
      </c>
      <c r="D40" s="45"/>
      <c r="E40" s="41">
        <v>8300</v>
      </c>
      <c r="F40" s="41">
        <v>8300</v>
      </c>
      <c r="G40" s="41"/>
    </row>
    <row r="41" spans="1:7" x14ac:dyDescent="0.25">
      <c r="A41" s="33" t="s">
        <v>32</v>
      </c>
      <c r="B41" s="18">
        <v>300</v>
      </c>
      <c r="D41" s="45"/>
      <c r="E41" s="41">
        <v>300</v>
      </c>
      <c r="F41" s="41">
        <v>300</v>
      </c>
      <c r="G41" s="41"/>
    </row>
    <row r="42" spans="1:7" x14ac:dyDescent="0.25">
      <c r="A42" s="34" t="s">
        <v>33</v>
      </c>
      <c r="B42" s="18">
        <v>1500</v>
      </c>
      <c r="D42" s="45"/>
      <c r="E42" s="41">
        <v>1000</v>
      </c>
      <c r="F42" s="41">
        <v>1000</v>
      </c>
      <c r="G42" s="41"/>
    </row>
    <row r="43" spans="1:7" x14ac:dyDescent="0.25">
      <c r="A43" s="34" t="s">
        <v>34</v>
      </c>
      <c r="B43" s="18">
        <v>1000</v>
      </c>
      <c r="D43" s="45"/>
      <c r="E43" s="41">
        <v>1000</v>
      </c>
      <c r="F43" s="41">
        <v>1000</v>
      </c>
      <c r="G43" s="41"/>
    </row>
    <row r="44" spans="1:7" x14ac:dyDescent="0.25">
      <c r="A44" s="35" t="s">
        <v>35</v>
      </c>
      <c r="B44" s="10">
        <v>110</v>
      </c>
      <c r="D44" s="45"/>
      <c r="E44" s="41">
        <v>120</v>
      </c>
      <c r="F44" s="41">
        <v>120</v>
      </c>
      <c r="G44" s="41"/>
    </row>
    <row r="45" spans="1:7" x14ac:dyDescent="0.25">
      <c r="A45" s="36" t="s">
        <v>36</v>
      </c>
      <c r="B45" s="11">
        <v>1000</v>
      </c>
      <c r="D45" s="45"/>
      <c r="E45" s="41">
        <v>500</v>
      </c>
      <c r="F45" s="41">
        <v>500</v>
      </c>
      <c r="G45" s="41"/>
    </row>
    <row r="46" spans="1:7" x14ac:dyDescent="0.25">
      <c r="A46" s="36" t="s">
        <v>37</v>
      </c>
      <c r="B46" s="11">
        <v>2000</v>
      </c>
      <c r="D46" s="45"/>
      <c r="E46" s="41">
        <v>500</v>
      </c>
      <c r="F46" s="41">
        <v>500</v>
      </c>
      <c r="G46" s="41"/>
    </row>
    <row r="47" spans="1:7" x14ac:dyDescent="0.25">
      <c r="A47" s="36" t="s">
        <v>9</v>
      </c>
      <c r="B47" s="11">
        <v>0</v>
      </c>
      <c r="D47" s="45"/>
      <c r="E47" s="41">
        <v>0</v>
      </c>
      <c r="F47" s="41">
        <v>0</v>
      </c>
      <c r="G47" s="41"/>
    </row>
    <row r="48" spans="1:7" x14ac:dyDescent="0.25">
      <c r="A48" s="13" t="s">
        <v>10</v>
      </c>
      <c r="B48" s="14">
        <f t="shared" ref="B48" si="3">SUM(B40:B47)</f>
        <v>14781</v>
      </c>
      <c r="D48" s="45"/>
      <c r="E48" s="14">
        <f>SUM(E40:E47)</f>
        <v>11720</v>
      </c>
      <c r="F48" s="14">
        <f>SUM(F40:F47)</f>
        <v>11720</v>
      </c>
      <c r="G48" s="26"/>
    </row>
    <row r="49" spans="1:8" x14ac:dyDescent="0.25">
      <c r="A49" s="37"/>
      <c r="B49" s="38"/>
      <c r="D49" s="52"/>
      <c r="E49" s="38"/>
      <c r="F49" s="38"/>
      <c r="G49" s="38"/>
    </row>
    <row r="50" spans="1:8" x14ac:dyDescent="0.25">
      <c r="A50" s="5" t="s">
        <v>38</v>
      </c>
      <c r="B50" s="6"/>
      <c r="D50" s="45"/>
      <c r="E50" s="6"/>
      <c r="F50" s="6"/>
      <c r="G50" s="6"/>
    </row>
    <row r="51" spans="1:8" x14ac:dyDescent="0.25">
      <c r="A51" s="7" t="s">
        <v>39</v>
      </c>
      <c r="B51" s="8">
        <v>50</v>
      </c>
      <c r="D51" s="45"/>
      <c r="E51" s="41">
        <v>50</v>
      </c>
      <c r="F51" s="41">
        <v>50</v>
      </c>
      <c r="G51" s="41"/>
    </row>
    <row r="52" spans="1:8" x14ac:dyDescent="0.25">
      <c r="A52" s="39" t="s">
        <v>40</v>
      </c>
      <c r="B52" s="40">
        <v>1000</v>
      </c>
      <c r="D52" s="45"/>
      <c r="E52" s="41">
        <v>2500</v>
      </c>
      <c r="F52" s="41">
        <v>2500</v>
      </c>
      <c r="G52" s="41"/>
    </row>
    <row r="53" spans="1:8" x14ac:dyDescent="0.25">
      <c r="A53" s="41" t="s">
        <v>41</v>
      </c>
      <c r="B53" s="10">
        <v>700</v>
      </c>
      <c r="D53" s="45"/>
      <c r="E53" s="41">
        <v>500</v>
      </c>
      <c r="F53" s="41">
        <v>500</v>
      </c>
      <c r="G53" s="41"/>
    </row>
    <row r="54" spans="1:8" x14ac:dyDescent="0.25">
      <c r="A54" s="41" t="s">
        <v>9</v>
      </c>
      <c r="B54" s="10">
        <v>110</v>
      </c>
      <c r="D54" s="45"/>
      <c r="E54" s="41">
        <v>100</v>
      </c>
      <c r="F54" s="41">
        <v>100</v>
      </c>
      <c r="G54" s="41"/>
    </row>
    <row r="55" spans="1:8" x14ac:dyDescent="0.25">
      <c r="A55" s="42" t="s">
        <v>42</v>
      </c>
      <c r="B55" s="11">
        <v>0</v>
      </c>
      <c r="D55" s="45"/>
      <c r="E55" s="41">
        <v>120</v>
      </c>
      <c r="F55" s="41">
        <v>120</v>
      </c>
      <c r="G55" s="41"/>
    </row>
    <row r="56" spans="1:8" x14ac:dyDescent="0.25">
      <c r="A56" s="13" t="s">
        <v>10</v>
      </c>
      <c r="B56" s="14">
        <f>SUM(B51:B55)</f>
        <v>1860</v>
      </c>
      <c r="D56" s="45"/>
      <c r="E56" s="14">
        <f>SUM(E51:E55)</f>
        <v>3270</v>
      </c>
      <c r="F56" s="14">
        <f>SUM(F51:F55)</f>
        <v>3270</v>
      </c>
      <c r="G56" s="26"/>
    </row>
    <row r="57" spans="1:8" x14ac:dyDescent="0.25">
      <c r="A57" s="37"/>
      <c r="B57" s="38"/>
      <c r="D57" s="52"/>
      <c r="E57" s="38"/>
      <c r="F57" s="38"/>
      <c r="G57" s="38"/>
    </row>
    <row r="58" spans="1:8" x14ac:dyDescent="0.25">
      <c r="A58" s="5" t="s">
        <v>43</v>
      </c>
      <c r="B58" s="6"/>
      <c r="D58" s="45"/>
      <c r="E58" s="51"/>
      <c r="F58" s="51"/>
      <c r="G58" s="51"/>
    </row>
    <row r="59" spans="1:8" x14ac:dyDescent="0.25">
      <c r="A59" s="33" t="s">
        <v>44</v>
      </c>
      <c r="B59" s="10">
        <v>1700</v>
      </c>
      <c r="D59" s="45"/>
      <c r="E59" s="41">
        <v>1400</v>
      </c>
      <c r="F59" s="41">
        <v>1400</v>
      </c>
      <c r="G59" s="41"/>
    </row>
    <row r="60" spans="1:8" x14ac:dyDescent="0.25">
      <c r="A60" s="41" t="s">
        <v>22</v>
      </c>
      <c r="B60" s="10">
        <v>1924</v>
      </c>
      <c r="D60" s="45"/>
      <c r="E60" s="41">
        <v>1300</v>
      </c>
      <c r="F60" s="41">
        <v>1300</v>
      </c>
      <c r="G60" s="41"/>
    </row>
    <row r="61" spans="1:8" x14ac:dyDescent="0.25">
      <c r="A61" s="43" t="s">
        <v>32</v>
      </c>
      <c r="B61" s="29">
        <v>100</v>
      </c>
      <c r="D61" s="45"/>
      <c r="E61" s="41">
        <v>100</v>
      </c>
      <c r="F61" s="41">
        <v>100</v>
      </c>
      <c r="G61" s="41"/>
    </row>
    <row r="62" spans="1:8" x14ac:dyDescent="0.25">
      <c r="A62" s="43" t="s">
        <v>45</v>
      </c>
      <c r="B62" s="29">
        <v>200</v>
      </c>
      <c r="D62" s="45"/>
      <c r="E62" s="41">
        <v>300</v>
      </c>
      <c r="F62" s="41">
        <v>300</v>
      </c>
      <c r="G62" s="41"/>
    </row>
    <row r="63" spans="1:8" x14ac:dyDescent="0.25">
      <c r="A63" s="43" t="s">
        <v>46</v>
      </c>
      <c r="B63" s="29">
        <v>1000</v>
      </c>
      <c r="D63" s="45"/>
      <c r="E63" s="56">
        <v>700</v>
      </c>
      <c r="F63" s="56">
        <v>700</v>
      </c>
      <c r="G63" s="56"/>
      <c r="H63" s="57"/>
    </row>
    <row r="64" spans="1:8" x14ac:dyDescent="0.25">
      <c r="A64" s="44" t="s">
        <v>30</v>
      </c>
      <c r="B64" s="31">
        <v>150</v>
      </c>
      <c r="D64" s="45"/>
      <c r="E64" s="41">
        <v>100</v>
      </c>
      <c r="F64" s="41">
        <v>100</v>
      </c>
      <c r="G64" s="41"/>
    </row>
    <row r="65" spans="1:7" x14ac:dyDescent="0.25">
      <c r="A65" s="13" t="s">
        <v>10</v>
      </c>
      <c r="B65" s="14">
        <f>SUM(B59:B64)</f>
        <v>5074</v>
      </c>
      <c r="D65" s="45"/>
      <c r="E65" s="14">
        <f>SUM(E59:E64)</f>
        <v>3900</v>
      </c>
      <c r="F65" s="14">
        <f>SUM(F59:F64)</f>
        <v>3900</v>
      </c>
      <c r="G65" s="26"/>
    </row>
    <row r="66" spans="1:7" x14ac:dyDescent="0.25">
      <c r="A66" s="45"/>
      <c r="B66" s="46"/>
      <c r="D66" s="45"/>
      <c r="E66" s="45"/>
      <c r="F66" s="45"/>
      <c r="G66" s="45"/>
    </row>
    <row r="67" spans="1:7" x14ac:dyDescent="0.25">
      <c r="A67" s="5" t="s">
        <v>47</v>
      </c>
      <c r="B67" s="6"/>
      <c r="D67" s="45"/>
      <c r="E67" s="51"/>
      <c r="F67" s="51"/>
      <c r="G67" s="51"/>
    </row>
    <row r="68" spans="1:7" x14ac:dyDescent="0.25">
      <c r="A68" s="33" t="s">
        <v>48</v>
      </c>
      <c r="B68" s="10">
        <v>1000</v>
      </c>
      <c r="D68" s="45"/>
      <c r="E68" s="41">
        <v>700</v>
      </c>
      <c r="F68" s="41">
        <v>700</v>
      </c>
      <c r="G68" s="41"/>
    </row>
    <row r="69" spans="1:7" x14ac:dyDescent="0.25">
      <c r="A69" s="41" t="s">
        <v>49</v>
      </c>
      <c r="B69" s="10">
        <v>250</v>
      </c>
      <c r="D69" s="45"/>
      <c r="E69" s="41">
        <v>260</v>
      </c>
      <c r="F69" s="41">
        <v>260</v>
      </c>
      <c r="G69" s="41"/>
    </row>
    <row r="70" spans="1:7" x14ac:dyDescent="0.25">
      <c r="A70" s="42"/>
      <c r="B70" s="11"/>
      <c r="D70" s="45"/>
      <c r="E70" s="41"/>
      <c r="F70" s="41"/>
      <c r="G70" s="41"/>
    </row>
    <row r="71" spans="1:7" x14ac:dyDescent="0.25">
      <c r="A71" s="13" t="s">
        <v>10</v>
      </c>
      <c r="B71" s="14">
        <f t="shared" ref="B71" si="4">SUM(B68:B70)</f>
        <v>1250</v>
      </c>
      <c r="D71" s="45"/>
      <c r="E71" s="14">
        <f>SUM(E68:E70)</f>
        <v>960</v>
      </c>
      <c r="F71" s="14">
        <f>SUM(F68:F70)</f>
        <v>960</v>
      </c>
      <c r="G71" s="26"/>
    </row>
    <row r="72" spans="1:7" x14ac:dyDescent="0.25">
      <c r="A72" s="2"/>
      <c r="B72" s="2"/>
      <c r="D72" s="2"/>
      <c r="E72" s="2"/>
      <c r="F72" s="2"/>
      <c r="G72" s="2"/>
    </row>
    <row r="73" spans="1:7" x14ac:dyDescent="0.25">
      <c r="A73" s="2"/>
      <c r="B73" s="2"/>
      <c r="D73" s="2"/>
      <c r="E73" s="2"/>
      <c r="F73" s="2"/>
      <c r="G73" s="2"/>
    </row>
    <row r="74" spans="1:7" x14ac:dyDescent="0.25">
      <c r="A74" s="47" t="s">
        <v>50</v>
      </c>
      <c r="B74" s="48">
        <f>SUM(B12+B20+B37+B48+B56+B65+B71)</f>
        <v>77887.649999999994</v>
      </c>
      <c r="D74" s="45"/>
      <c r="E74" s="48">
        <f>SUM(E12+E20+E37+E48+E56+E65+E71)</f>
        <v>84386.760000000009</v>
      </c>
      <c r="F74" s="48">
        <f>SUM(F12+F20+F37+F48+F56+F65+F71)</f>
        <v>84386.760000000009</v>
      </c>
      <c r="G74" s="53"/>
    </row>
    <row r="75" spans="1:7" x14ac:dyDescent="0.25">
      <c r="A75" s="2"/>
      <c r="B75" s="2"/>
      <c r="D75" s="2"/>
      <c r="E75" s="2"/>
      <c r="F75" s="2"/>
      <c r="G75" s="2"/>
    </row>
    <row r="76" spans="1:7" x14ac:dyDescent="0.25">
      <c r="A76" s="2"/>
      <c r="B7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5707-C12B-49A2-89A0-47E4B45AF387}">
  <dimension ref="A1:F31"/>
  <sheetViews>
    <sheetView tabSelected="1" workbookViewId="0">
      <selection activeCell="O20" sqref="O20"/>
    </sheetView>
  </sheetViews>
  <sheetFormatPr defaultRowHeight="15" x14ac:dyDescent="0.25"/>
  <cols>
    <col min="1" max="1" width="27.85546875" customWidth="1"/>
    <col min="2" max="2" width="16.140625" customWidth="1"/>
    <col min="4" max="4" width="18.42578125" customWidth="1"/>
    <col min="5" max="5" width="20.85546875" customWidth="1"/>
    <col min="6" max="6" width="23.5703125" customWidth="1"/>
  </cols>
  <sheetData>
    <row r="1" spans="1:6" x14ac:dyDescent="0.25">
      <c r="A1" t="s">
        <v>79</v>
      </c>
      <c r="B1" s="2"/>
    </row>
    <row r="2" spans="1:6" ht="18" x14ac:dyDescent="0.25">
      <c r="A2" s="1" t="s">
        <v>80</v>
      </c>
      <c r="B2" s="2"/>
      <c r="D2" s="2"/>
      <c r="E2" s="2"/>
    </row>
    <row r="3" spans="1:6" x14ac:dyDescent="0.25">
      <c r="A3" s="2"/>
      <c r="B3" s="2"/>
      <c r="D3" s="2"/>
      <c r="E3" s="2"/>
    </row>
    <row r="4" spans="1:6" x14ac:dyDescent="0.25">
      <c r="A4" s="51" t="s">
        <v>0</v>
      </c>
      <c r="B4" s="6" t="s">
        <v>1</v>
      </c>
      <c r="D4" s="6" t="s">
        <v>51</v>
      </c>
      <c r="E4" s="6" t="s">
        <v>51</v>
      </c>
      <c r="F4" s="2"/>
    </row>
    <row r="5" spans="1:6" x14ac:dyDescent="0.25">
      <c r="A5" s="5" t="s">
        <v>58</v>
      </c>
      <c r="B5" s="6" t="s">
        <v>3</v>
      </c>
      <c r="D5" s="6" t="s">
        <v>56</v>
      </c>
      <c r="E5" s="6" t="s">
        <v>53</v>
      </c>
      <c r="F5" s="45" t="s">
        <v>54</v>
      </c>
    </row>
    <row r="6" spans="1:6" x14ac:dyDescent="0.25">
      <c r="A6" s="7" t="s">
        <v>59</v>
      </c>
      <c r="B6" s="8">
        <v>28982.43</v>
      </c>
      <c r="D6" s="59">
        <v>27499</v>
      </c>
      <c r="E6" s="59">
        <v>27499</v>
      </c>
      <c r="F6" s="59" t="s">
        <v>55</v>
      </c>
    </row>
    <row r="7" spans="1:6" x14ac:dyDescent="0.25">
      <c r="A7" s="7" t="s">
        <v>60</v>
      </c>
      <c r="B7" s="18">
        <v>10894</v>
      </c>
      <c r="D7" s="59">
        <v>19246</v>
      </c>
      <c r="E7" s="59">
        <v>19246</v>
      </c>
      <c r="F7" s="59" t="s">
        <v>77</v>
      </c>
    </row>
    <row r="8" spans="1:6" x14ac:dyDescent="0.25">
      <c r="A8" s="7" t="s">
        <v>61</v>
      </c>
      <c r="B8" s="10">
        <v>3700</v>
      </c>
      <c r="D8" s="27">
        <v>6341</v>
      </c>
      <c r="E8" s="27">
        <v>6341</v>
      </c>
      <c r="F8" s="27" t="s">
        <v>57</v>
      </c>
    </row>
    <row r="9" spans="1:6" x14ac:dyDescent="0.25">
      <c r="A9" s="7" t="s">
        <v>62</v>
      </c>
      <c r="B9" s="11">
        <v>1200</v>
      </c>
      <c r="D9" s="27">
        <v>1500</v>
      </c>
      <c r="E9" s="27">
        <v>1500</v>
      </c>
      <c r="F9" s="27"/>
    </row>
    <row r="10" spans="1:6" x14ac:dyDescent="0.25">
      <c r="A10" s="54"/>
      <c r="B10" s="55"/>
      <c r="D10" s="27"/>
      <c r="E10" s="27"/>
      <c r="F10" s="27"/>
    </row>
    <row r="11" spans="1:6" x14ac:dyDescent="0.25">
      <c r="A11" s="13" t="s">
        <v>10</v>
      </c>
      <c r="B11" s="14">
        <f t="shared" ref="B11" si="0">SUM(B6:B10)</f>
        <v>44776.43</v>
      </c>
      <c r="D11" s="14">
        <f>SUM(D6:D10)</f>
        <v>54586</v>
      </c>
      <c r="E11" s="14">
        <f>SUM(E6:E10)</f>
        <v>54586</v>
      </c>
      <c r="F11" s="14"/>
    </row>
    <row r="12" spans="1:6" x14ac:dyDescent="0.25">
      <c r="A12" s="46"/>
      <c r="B12" s="46"/>
      <c r="D12" s="2"/>
      <c r="E12" s="2"/>
      <c r="F12" s="2"/>
    </row>
    <row r="13" spans="1:6" x14ac:dyDescent="0.25">
      <c r="A13" s="5" t="s">
        <v>63</v>
      </c>
      <c r="B13" s="6" t="s">
        <v>3</v>
      </c>
      <c r="D13" s="6" t="s">
        <v>52</v>
      </c>
      <c r="E13" s="6" t="s">
        <v>53</v>
      </c>
      <c r="F13" s="6" t="s">
        <v>54</v>
      </c>
    </row>
    <row r="14" spans="1:6" x14ac:dyDescent="0.25">
      <c r="A14" s="32" t="s">
        <v>64</v>
      </c>
      <c r="B14" s="10">
        <v>2700</v>
      </c>
      <c r="D14" s="27">
        <v>3000</v>
      </c>
      <c r="E14" s="27">
        <v>3000</v>
      </c>
      <c r="F14" s="27"/>
    </row>
    <row r="15" spans="1:6" x14ac:dyDescent="0.25">
      <c r="A15" s="33" t="s">
        <v>65</v>
      </c>
      <c r="B15" s="18">
        <v>1000</v>
      </c>
      <c r="D15" s="27">
        <v>1000</v>
      </c>
      <c r="E15" s="27">
        <v>1000</v>
      </c>
      <c r="F15" s="27"/>
    </row>
    <row r="16" spans="1:6" x14ac:dyDescent="0.25">
      <c r="A16" s="34" t="s">
        <v>66</v>
      </c>
      <c r="B16" s="18">
        <v>220</v>
      </c>
      <c r="D16" s="27">
        <v>220</v>
      </c>
      <c r="E16" s="27">
        <v>220</v>
      </c>
      <c r="F16" s="27"/>
    </row>
    <row r="17" spans="1:6" x14ac:dyDescent="0.25">
      <c r="A17" s="35" t="s">
        <v>8</v>
      </c>
      <c r="B17" s="10">
        <v>800</v>
      </c>
      <c r="D17" s="27">
        <v>1400</v>
      </c>
      <c r="E17" s="27">
        <v>1400</v>
      </c>
      <c r="F17" s="27"/>
    </row>
    <row r="18" spans="1:6" x14ac:dyDescent="0.25">
      <c r="A18" s="36" t="s">
        <v>67</v>
      </c>
      <c r="B18" s="11">
        <v>1400</v>
      </c>
      <c r="D18" s="27">
        <v>1400</v>
      </c>
      <c r="E18" s="27">
        <v>1400</v>
      </c>
      <c r="F18" s="27"/>
    </row>
    <row r="19" spans="1:6" x14ac:dyDescent="0.25">
      <c r="A19" s="36" t="s">
        <v>68</v>
      </c>
      <c r="B19" s="11">
        <v>1500</v>
      </c>
      <c r="D19" s="27">
        <v>1500</v>
      </c>
      <c r="E19" s="27">
        <v>1500</v>
      </c>
      <c r="F19" s="27"/>
    </row>
    <row r="20" spans="1:6" x14ac:dyDescent="0.25">
      <c r="A20" s="36" t="s">
        <v>69</v>
      </c>
      <c r="B20" s="11">
        <v>2000</v>
      </c>
      <c r="D20" s="27">
        <v>1500</v>
      </c>
      <c r="E20" s="27">
        <v>1500</v>
      </c>
      <c r="F20" s="27"/>
    </row>
    <row r="21" spans="1:6" x14ac:dyDescent="0.25">
      <c r="A21" s="36" t="s">
        <v>70</v>
      </c>
      <c r="B21" s="11">
        <v>3500</v>
      </c>
      <c r="D21" s="27">
        <v>3361</v>
      </c>
      <c r="E21" s="27">
        <v>3361</v>
      </c>
      <c r="F21" s="27"/>
    </row>
    <row r="22" spans="1:6" x14ac:dyDescent="0.25">
      <c r="A22" s="36" t="s">
        <v>71</v>
      </c>
      <c r="B22" s="11">
        <v>1500</v>
      </c>
      <c r="D22" s="27">
        <v>1500</v>
      </c>
      <c r="E22" s="27">
        <v>1500</v>
      </c>
      <c r="F22" s="27"/>
    </row>
    <row r="23" spans="1:6" x14ac:dyDescent="0.25">
      <c r="A23" s="36" t="s">
        <v>72</v>
      </c>
      <c r="B23" s="11">
        <v>300</v>
      </c>
      <c r="D23" s="27">
        <v>300</v>
      </c>
      <c r="E23" s="27">
        <v>300</v>
      </c>
      <c r="F23" s="27"/>
    </row>
    <row r="24" spans="1:6" x14ac:dyDescent="0.25">
      <c r="A24" s="36" t="s">
        <v>73</v>
      </c>
      <c r="B24" s="11">
        <v>3000</v>
      </c>
      <c r="D24" s="27">
        <v>3000</v>
      </c>
      <c r="E24" s="27">
        <v>3000</v>
      </c>
      <c r="F24" s="27"/>
    </row>
    <row r="25" spans="1:6" x14ac:dyDescent="0.25">
      <c r="A25" s="36" t="s">
        <v>74</v>
      </c>
      <c r="B25" s="11">
        <v>100</v>
      </c>
      <c r="D25" s="27">
        <v>100</v>
      </c>
      <c r="E25" s="27">
        <v>100</v>
      </c>
      <c r="F25" s="27"/>
    </row>
    <row r="26" spans="1:6" x14ac:dyDescent="0.25">
      <c r="A26" s="36" t="s">
        <v>75</v>
      </c>
      <c r="B26" s="11">
        <v>500</v>
      </c>
      <c r="D26" s="27">
        <v>500</v>
      </c>
      <c r="E26" s="27">
        <v>500</v>
      </c>
      <c r="F26" s="27"/>
    </row>
    <row r="27" spans="1:6" x14ac:dyDescent="0.25">
      <c r="A27" s="36" t="s">
        <v>76</v>
      </c>
      <c r="B27" s="11">
        <v>0</v>
      </c>
      <c r="D27" s="27">
        <v>0</v>
      </c>
      <c r="E27" s="27">
        <v>0</v>
      </c>
      <c r="F27" s="27"/>
    </row>
    <row r="28" spans="1:6" x14ac:dyDescent="0.25">
      <c r="A28" s="13" t="s">
        <v>10</v>
      </c>
      <c r="B28" s="14">
        <f t="shared" ref="B28" si="1">SUM(B14:B27)</f>
        <v>18520</v>
      </c>
      <c r="D28" s="14">
        <f>SUM(D14:D27)</f>
        <v>18781</v>
      </c>
      <c r="E28" s="14">
        <f>SUM(E14:E27)</f>
        <v>18781</v>
      </c>
      <c r="F28" s="14"/>
    </row>
    <row r="29" spans="1:6" x14ac:dyDescent="0.25">
      <c r="A29" s="37"/>
      <c r="B29" s="38"/>
      <c r="D29" s="38"/>
      <c r="E29" s="38"/>
      <c r="F29" s="38"/>
    </row>
    <row r="30" spans="1:6" x14ac:dyDescent="0.25">
      <c r="A30" s="47" t="s">
        <v>50</v>
      </c>
      <c r="B30" s="48">
        <f>B11+B28+B47</f>
        <v>63296.43</v>
      </c>
      <c r="D30" s="48">
        <f>D11+D28+D47</f>
        <v>73367</v>
      </c>
      <c r="E30" s="48">
        <f>E11+E28+E47</f>
        <v>73367</v>
      </c>
      <c r="F30" s="48"/>
    </row>
    <row r="31" spans="1:6" x14ac:dyDescent="0.25">
      <c r="A31" s="37"/>
      <c r="B31" s="38"/>
      <c r="D31" s="38"/>
      <c r="E31" s="38"/>
      <c r="F31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A&amp;A</vt:lpstr>
      <vt:lpstr>Gen 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Tremlett</dc:creator>
  <cp:lastModifiedBy>Dawn Tremlett</cp:lastModifiedBy>
  <dcterms:created xsi:type="dcterms:W3CDTF">2024-12-11T08:09:44Z</dcterms:created>
  <dcterms:modified xsi:type="dcterms:W3CDTF">2025-01-10T12:41:39Z</dcterms:modified>
</cp:coreProperties>
</file>